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6171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>
    <definedName name="_xlnm.Print_Area" localSheetId="10">'2013'!$A$1:$P$25</definedName>
    <definedName name="_xlnm.Print_Area" localSheetId="9">'2014'!$A$1:$P$25</definedName>
    <definedName name="_xlnm.Print_Area" localSheetId="8">'2015'!$A$1:$P$25</definedName>
    <definedName name="_xlnm.Print_Area" localSheetId="7">'2016'!$A$1:$P$25</definedName>
    <definedName name="_xlnm.Print_Area" localSheetId="6">'2017'!$A$1:$P$25</definedName>
    <definedName name="_xlnm.Print_Area" localSheetId="5">'2018'!$A$1:$P$25</definedName>
    <definedName name="_xlnm.Print_Area" localSheetId="4">'2019'!$A$1:$P$25</definedName>
    <definedName name="_xlnm.Print_Area" localSheetId="3">'2020'!$A$1:$P$25</definedName>
    <definedName name="_xlnm.Print_Area" localSheetId="2">'2021'!$A$1:$P$25</definedName>
    <definedName name="_xlnm.Print_Area" localSheetId="1">'2022'!$A$1:$P$25</definedName>
    <definedName name="_xlnm.Print_Area" localSheetId="0">'2023'!$A$1:$O$25</definedName>
    <definedName name="_xlnm.Print_Titles" localSheetId="10">'2013'!$2:$4</definedName>
    <definedName name="_xlnm.Print_Titles" localSheetId="9">'2014'!$2:$4</definedName>
    <definedName name="_xlnm.Print_Titles" localSheetId="8">'2015'!$2:$4</definedName>
    <definedName name="_xlnm.Print_Titles" localSheetId="7">'2016'!$2:$4</definedName>
    <definedName name="_xlnm.Print_Titles" localSheetId="6">'2017'!$2:$4</definedName>
    <definedName name="_xlnm.Print_Titles" localSheetId="5">'2018'!$2:$4</definedName>
    <definedName name="_xlnm.Print_Titles" localSheetId="4">'2019'!$2:$4</definedName>
    <definedName name="_xlnm.Print_Titles" localSheetId="3">'2020'!$2:$4</definedName>
    <definedName name="_xlnm.Print_Titles" localSheetId="2">'2021'!$2:$4</definedName>
    <definedName name="_xlnm.Print_Titles" localSheetId="1">'2022'!$2:$4</definedName>
    <definedName name="_xlnm.Print_Titles" localSheetId="0">'2023'!$2:$4</definedName>
  </definedNames>
  <calcPr fullCalcOnLoad="1"/>
</workbook>
</file>

<file path=xl/comments1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attenzione cella da non modificare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<sst xmlns="http://schemas.openxmlformats.org/spreadsheetml/2006/main" count="298" uniqueCount="38">
  <si>
    <t>Totale</t>
  </si>
  <si>
    <t>in data</t>
  </si>
  <si>
    <t>Importo ruolo principale TARI  €</t>
  </si>
  <si>
    <t>Da versare alla Provincia il 5% dell'Importo di propria spettanza meno,  lo 0,30% .</t>
  </si>
  <si>
    <t>Comune</t>
  </si>
  <si>
    <t>Concessionario</t>
  </si>
  <si>
    <t>Importo versato €</t>
  </si>
  <si>
    <t xml:space="preserve">Comune di     </t>
  </si>
  <si>
    <t>……………………………………………………………………………………………………………………………...</t>
  </si>
  <si>
    <t>alla data</t>
  </si>
  <si>
    <t>Totale ancora da versare €</t>
  </si>
  <si>
    <t xml:space="preserve">Totale di competenza della Provincia </t>
  </si>
  <si>
    <t xml:space="preserve">Data compilazione </t>
  </si>
  <si>
    <t>………………………………………</t>
  </si>
  <si>
    <t>anno  2022</t>
  </si>
  <si>
    <t xml:space="preserve">dal... al </t>
  </si>
  <si>
    <t>dovuto alla Provincia  5%   meno 0,30%</t>
  </si>
  <si>
    <t>1.1 / 31.12.2022</t>
  </si>
  <si>
    <t>riga d'esempio</t>
  </si>
  <si>
    <t>Allegato 1</t>
  </si>
  <si>
    <t xml:space="preserve"> Agenzia Entrate Riscossioni da Flussi F24</t>
  </si>
  <si>
    <r>
      <t>Riepilogo TEFA su Tarsu/Tares/Tari ruoli anni dal 20…...- al 20…... (compilare un foglio per ogni anno e come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da esempi scritti in rosso,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quindi da sovrascrivere con Vs 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dati </t>
    </r>
    <r>
      <rPr>
        <sz val="14"/>
        <rFont val="Times New Roman"/>
        <family val="1"/>
      </rPr>
      <t xml:space="preserve"> - il file contiene già formule preimpostate)</t>
    </r>
  </si>
  <si>
    <r>
      <t xml:space="preserve">Importo ruoli suppletivi </t>
    </r>
    <r>
      <rPr>
        <b/>
        <sz val="9"/>
        <color indexed="12"/>
        <rFont val="Times New Roman"/>
        <family val="1"/>
      </rPr>
      <t xml:space="preserve">(200,00) </t>
    </r>
    <r>
      <rPr>
        <b/>
        <sz val="9"/>
        <rFont val="Times New Roman"/>
        <family val="1"/>
      </rPr>
      <t xml:space="preserve"> o sgravi             (</t>
    </r>
    <r>
      <rPr>
        <b/>
        <sz val="9"/>
        <color indexed="10"/>
        <rFont val="Times New Roman"/>
        <family val="1"/>
      </rPr>
      <t>-5,00</t>
    </r>
    <r>
      <rPr>
        <b/>
        <sz val="9"/>
        <rFont val="Times New Roman"/>
        <family val="1"/>
      </rPr>
      <t xml:space="preserve">) € </t>
    </r>
  </si>
  <si>
    <t>Importo trattenuto per rimborsi -  compen sato</t>
  </si>
  <si>
    <t xml:space="preserve">Importo TEFA  iscritto a Ruolo coattivo da aggiornare sulla base di VS dati </t>
  </si>
  <si>
    <t>anno  2021</t>
  </si>
  <si>
    <t>anno  2020</t>
  </si>
  <si>
    <t>anno  2019</t>
  </si>
  <si>
    <t>anno  2018</t>
  </si>
  <si>
    <t>anno  2017</t>
  </si>
  <si>
    <t>anno  2016</t>
  </si>
  <si>
    <t>anno  2015</t>
  </si>
  <si>
    <t>anno  2014</t>
  </si>
  <si>
    <t>anno  2013</t>
  </si>
  <si>
    <t>anno  2023</t>
  </si>
  <si>
    <r>
      <t>Riepilogo TEFA su Tarsu/Tares/Tari ruoli anni dal 20…...- al 20…... (compilare un foglio per ogni anno e come</t>
    </r>
    <r>
      <rPr>
        <sz val="14"/>
        <color indexed="10"/>
        <rFont val="Times New Roman"/>
        <family val="1"/>
      </rPr>
      <t xml:space="preserve"> </t>
    </r>
    <r>
      <rPr>
        <b/>
        <i/>
        <u val="single"/>
        <sz val="14"/>
        <color indexed="10"/>
        <rFont val="Times New Roman"/>
        <family val="1"/>
      </rPr>
      <t>da esempi scritti in rosso,</t>
    </r>
    <r>
      <rPr>
        <b/>
        <i/>
        <u val="single"/>
        <sz val="14"/>
        <rFont val="Times New Roman"/>
        <family val="1"/>
      </rPr>
      <t xml:space="preserve"> </t>
    </r>
    <r>
      <rPr>
        <b/>
        <i/>
        <u val="single"/>
        <sz val="14"/>
        <color indexed="10"/>
        <rFont val="Times New Roman"/>
        <family val="1"/>
      </rPr>
      <t xml:space="preserve">quindi da sovrascrivere con Vs </t>
    </r>
    <r>
      <rPr>
        <b/>
        <i/>
        <u val="single"/>
        <sz val="14"/>
        <rFont val="Times New Roman"/>
        <family val="1"/>
      </rPr>
      <t xml:space="preserve"> </t>
    </r>
    <r>
      <rPr>
        <b/>
        <i/>
        <u val="single"/>
        <sz val="14"/>
        <color indexed="10"/>
        <rFont val="Times New Roman"/>
        <family val="1"/>
      </rPr>
      <t xml:space="preserve">dati </t>
    </r>
    <r>
      <rPr>
        <sz val="14"/>
        <rFont val="Times New Roman"/>
        <family val="1"/>
      </rPr>
      <t xml:space="preserve"> - il file contiene già formule preimpostate)</t>
    </r>
  </si>
  <si>
    <t xml:space="preserve"> esempio scritto in rosso, quindi da sovrascrivere con Vs  dati</t>
  </si>
  <si>
    <t>1.1.2023 / 31.12.2023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</si>
</sst>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);\-#,##0.00"/>
    <numFmt numFmtId="171" formatCode="#,##0_);\-#,##0"/>
    <numFmt numFmtId="172" formatCode="[$€-2]\ #,##0.00"/>
    <numFmt numFmtId="173" formatCode="_-[$€-2]\ * #,##0.00_-;\-[$€-2]\ * #,##0.00_-;_-[$€-2]\ * &quot;-&quot;??_-"/>
    <numFmt numFmtId="174" formatCode="d/m"/>
    <numFmt numFmtId="175" formatCode="dd/mm/yy"/>
    <numFmt numFmtId="176" formatCode="d/m/yyyy"/>
    <numFmt numFmtId="177" formatCode="mmm\-yyyy"/>
  </numFmts>
  <fonts count="7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6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10"/>
      <name val="Arial"/>
      <family val="2"/>
    </font>
    <font>
      <b/>
      <sz val="1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5"/>
      <color indexed="10"/>
      <name val="Arial"/>
      <family val="2"/>
    </font>
    <font>
      <b/>
      <i/>
      <u val="single"/>
      <sz val="14"/>
      <color indexed="10"/>
      <name val="Times New Roman"/>
      <family val="1"/>
    </font>
    <font>
      <b/>
      <i/>
      <u val="single"/>
      <sz val="14"/>
      <name val="Times New Roman"/>
      <family val="1"/>
    </font>
    <font>
      <sz val="7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173" fontId="3" fillId="0" borderId="0" applyNumberFormat="0" applyFont="0" applyFill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75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5" fontId="5" fillId="0" borderId="11" xfId="0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17" fillId="0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175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horizontal="right" vertical="center"/>
    </xf>
    <xf numFmtId="175" fontId="2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70" fillId="0" borderId="10" xfId="0" applyNumberFormat="1" applyFont="1" applyFill="1" applyBorder="1" applyAlignment="1">
      <alignment vertical="center"/>
    </xf>
    <xf numFmtId="4" fontId="6" fillId="30" borderId="10" xfId="0" applyNumberFormat="1" applyFont="1" applyFill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175" fontId="24" fillId="34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175" fontId="24" fillId="35" borderId="10" xfId="0" applyNumberFormat="1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175" fontId="24" fillId="36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" fontId="70" fillId="0" borderId="11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/>
    </xf>
    <xf numFmtId="0" fontId="71" fillId="0" borderId="14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8" fillId="34" borderId="15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4" fontId="24" fillId="34" borderId="18" xfId="0" applyNumberFormat="1" applyFont="1" applyFill="1" applyBorder="1" applyAlignment="1">
      <alignment horizontal="center" vertical="center" wrapText="1"/>
    </xf>
    <xf numFmtId="4" fontId="24" fillId="34" borderId="19" xfId="0" applyNumberFormat="1" applyFont="1" applyFill="1" applyBorder="1" applyAlignment="1">
      <alignment horizontal="center" vertical="center" wrapText="1"/>
    </xf>
    <xf numFmtId="4" fontId="24" fillId="35" borderId="18" xfId="0" applyNumberFormat="1" applyFont="1" applyFill="1" applyBorder="1" applyAlignment="1">
      <alignment horizontal="center" vertical="center" wrapText="1"/>
    </xf>
    <xf numFmtId="4" fontId="24" fillId="35" borderId="19" xfId="0" applyNumberFormat="1" applyFont="1" applyFill="1" applyBorder="1" applyAlignment="1">
      <alignment horizontal="center" vertical="center" wrapText="1"/>
    </xf>
    <xf numFmtId="4" fontId="24" fillId="36" borderId="18" xfId="0" applyNumberFormat="1" applyFont="1" applyFill="1" applyBorder="1" applyAlignment="1">
      <alignment horizontal="center" vertical="center" wrapText="1"/>
    </xf>
    <xf numFmtId="4" fontId="24" fillId="36" borderId="19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0" fontId="24" fillId="0" borderId="15" xfId="0" applyNumberFormat="1" applyFont="1" applyBorder="1" applyAlignment="1">
      <alignment horizontal="center" vertical="center" wrapText="1"/>
    </xf>
    <xf numFmtId="10" fontId="24" fillId="0" borderId="12" xfId="0" applyNumberFormat="1" applyFont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wrapText="1"/>
    </xf>
    <xf numFmtId="175" fontId="5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5" zoomScaleNormal="85" zoomScalePageLayoutView="0" workbookViewId="0" topLeftCell="A1">
      <selection activeCell="O10" sqref="O1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57421875" style="15" customWidth="1"/>
    <col min="12" max="12" width="10.28125" style="3" customWidth="1"/>
    <col min="13" max="13" width="9.7109375" style="15" customWidth="1"/>
    <col min="14" max="14" width="9.28125" style="2" customWidth="1"/>
    <col min="15" max="15" width="12.28125" style="0" customWidth="1"/>
    <col min="16" max="16" width="14.14062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6.75" customHeight="1">
      <c r="A2" s="62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15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72" t="s">
        <v>36</v>
      </c>
    </row>
    <row r="9" spans="1:16" s="13" customFormat="1" ht="20.25" customHeight="1">
      <c r="A9" s="9">
        <v>200000</v>
      </c>
      <c r="B9" s="20">
        <f>6-2</f>
        <v>4</v>
      </c>
      <c r="C9" s="10">
        <f>A9+B25</f>
        <v>200004</v>
      </c>
      <c r="D9" s="9">
        <f>C9*D7</f>
        <v>10000.2</v>
      </c>
      <c r="E9" s="10">
        <f>D9*E7</f>
        <v>30.000600000000002</v>
      </c>
      <c r="F9" s="10">
        <v>30</v>
      </c>
      <c r="G9" s="10">
        <f>D9-E9-F9</f>
        <v>9940.199400000001</v>
      </c>
      <c r="H9" s="10">
        <v>150</v>
      </c>
      <c r="I9" s="16">
        <v>45061</v>
      </c>
      <c r="J9" s="10">
        <v>10</v>
      </c>
      <c r="K9" s="73" t="s">
        <v>37</v>
      </c>
      <c r="L9" s="10">
        <v>5000</v>
      </c>
      <c r="M9" s="73" t="s">
        <v>37</v>
      </c>
      <c r="N9" s="11">
        <f>G$9-H9-J9-L9</f>
        <v>4780.199400000001</v>
      </c>
      <c r="O9" s="23">
        <v>200</v>
      </c>
      <c r="P9" s="72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4780.199400000001</v>
      </c>
      <c r="O10" s="38"/>
      <c r="P10" s="72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4780.199400000001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4780.199400000001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4780.199400000001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4780.199400000001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4780.199400000001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4780.199400000001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4780.199400000001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4780.199400000001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4780.199400000001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4780.199400000001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4780.199400000001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4780.199400000001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4780.199400000001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4780.199400000001</v>
      </c>
      <c r="O24" s="22"/>
    </row>
    <row r="25" spans="1:15" s="12" customFormat="1" ht="25.5" customHeight="1">
      <c r="A25" s="40">
        <f>SUM(A9:A24)</f>
        <v>200000</v>
      </c>
      <c r="B25" s="17">
        <f>SUM(B9:B24)</f>
        <v>4</v>
      </c>
      <c r="C25" s="17">
        <f>SUM(C9:C24)</f>
        <v>200004</v>
      </c>
      <c r="D25" s="17"/>
      <c r="E25" s="17"/>
      <c r="F25" s="17"/>
      <c r="G25" s="17"/>
      <c r="H25" s="17">
        <f>SUM(H9:H24)</f>
        <v>150</v>
      </c>
      <c r="I25" s="18"/>
      <c r="J25" s="17">
        <f>SUM(J9:J24)</f>
        <v>10</v>
      </c>
      <c r="K25" s="18"/>
      <c r="L25" s="17">
        <f>SUM(L9:L24)</f>
        <v>5000</v>
      </c>
      <c r="M25" s="18"/>
      <c r="N25" s="19">
        <f>N24</f>
        <v>4780.199400000001</v>
      </c>
      <c r="O25" s="24">
        <f>SUM(O9:O24)</f>
        <v>200</v>
      </c>
    </row>
    <row r="89" ht="12.75"/>
  </sheetData>
  <sheetProtection/>
  <mergeCells count="20">
    <mergeCell ref="N6:N7"/>
    <mergeCell ref="O6:O7"/>
    <mergeCell ref="P8:P10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J22" sqref="J22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I22" sqref="I22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P8" sqref="P8:P1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18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72" t="s">
        <v>36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72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72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P8:P10"/>
    <mergeCell ref="L6:M6"/>
    <mergeCell ref="N6:N7"/>
    <mergeCell ref="A1:O1"/>
    <mergeCell ref="A2:O2"/>
    <mergeCell ref="A3:O3"/>
    <mergeCell ref="A4:C4"/>
    <mergeCell ref="D4:I4"/>
    <mergeCell ref="J4:L4"/>
    <mergeCell ref="M4:O4"/>
    <mergeCell ref="G6:G7"/>
    <mergeCell ref="O6:O7"/>
    <mergeCell ref="A5:O5"/>
    <mergeCell ref="A6:A7"/>
    <mergeCell ref="B6:B7"/>
    <mergeCell ref="C6:C7"/>
    <mergeCell ref="D6:E6"/>
    <mergeCell ref="F6:F7"/>
    <mergeCell ref="H6:I6"/>
    <mergeCell ref="J6:K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P8" sqref="P8:P1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17.574218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72" t="s">
        <v>36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72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72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P8:P10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P8" sqref="P8:P1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12.0039062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26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72" t="s">
        <v>36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72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72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P8:P10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F20" sqref="F2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F23" sqref="F23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G20" sqref="G20:G21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H19" sqref="H19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I20" sqref="I2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6.75" customHeight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</row>
    <row r="3" spans="1:16" ht="18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15" ht="27" customHeight="1">
      <c r="A4" s="66" t="s">
        <v>7</v>
      </c>
      <c r="B4" s="67"/>
      <c r="C4" s="67"/>
      <c r="D4" s="68" t="s">
        <v>8</v>
      </c>
      <c r="E4" s="68"/>
      <c r="F4" s="68"/>
      <c r="G4" s="68"/>
      <c r="H4" s="68"/>
      <c r="I4" s="68"/>
      <c r="J4" s="67" t="s">
        <v>12</v>
      </c>
      <c r="K4" s="67"/>
      <c r="L4" s="67"/>
      <c r="M4" s="69" t="s">
        <v>13</v>
      </c>
      <c r="N4" s="69"/>
      <c r="O4" s="69"/>
    </row>
    <row r="5" spans="1:15" ht="18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42" customHeight="1">
      <c r="A6" s="45" t="s">
        <v>2</v>
      </c>
      <c r="B6" s="45" t="s">
        <v>22</v>
      </c>
      <c r="C6" s="47" t="s">
        <v>0</v>
      </c>
      <c r="D6" s="49" t="s">
        <v>16</v>
      </c>
      <c r="E6" s="50"/>
      <c r="F6" s="51" t="s">
        <v>23</v>
      </c>
      <c r="G6" s="70" t="s">
        <v>11</v>
      </c>
      <c r="H6" s="53" t="s">
        <v>4</v>
      </c>
      <c r="I6" s="54"/>
      <c r="J6" s="55" t="s">
        <v>5</v>
      </c>
      <c r="K6" s="56"/>
      <c r="L6" s="57" t="s">
        <v>20</v>
      </c>
      <c r="M6" s="58"/>
      <c r="N6" s="59" t="s">
        <v>10</v>
      </c>
      <c r="O6" s="42" t="s">
        <v>24</v>
      </c>
    </row>
    <row r="7" spans="1:15" ht="46.5" customHeight="1">
      <c r="A7" s="46"/>
      <c r="B7" s="46"/>
      <c r="C7" s="48"/>
      <c r="D7" s="25">
        <v>0.05</v>
      </c>
      <c r="E7" s="26">
        <v>0.003</v>
      </c>
      <c r="F7" s="52"/>
      <c r="G7" s="71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60"/>
      <c r="O7" s="43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1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41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Lecco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teresa.magno</dc:creator>
  <cp:keywords/>
  <dc:description/>
  <cp:lastModifiedBy>Teresa Magno</cp:lastModifiedBy>
  <cp:lastPrinted>2024-01-04T11:27:10Z</cp:lastPrinted>
  <dcterms:created xsi:type="dcterms:W3CDTF">2010-12-14T13:30:37Z</dcterms:created>
  <dcterms:modified xsi:type="dcterms:W3CDTF">2024-01-04T11:29:15Z</dcterms:modified>
  <cp:category/>
  <cp:version/>
  <cp:contentType/>
  <cp:contentStatus/>
</cp:coreProperties>
</file>